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violetto/Project/Java/ScoutHub/AttivitaBe/DDL/"/>
    </mc:Choice>
  </mc:AlternateContent>
  <xr:revisionPtr revIDLastSave="0" documentId="13_ncr:1_{C18600D9-215E-AE47-9C24-1F3C5137B3B3}" xr6:coauthVersionLast="47" xr6:coauthVersionMax="47" xr10:uidLastSave="{00000000-0000-0000-0000-000000000000}"/>
  <bookViews>
    <workbookView xWindow="0" yWindow="500" windowWidth="51200" windowHeight="27060" activeTab="3" xr2:uid="{FA753CB9-D818-7A4F-9176-5646239CE92D}"/>
  </bookViews>
  <sheets>
    <sheet name="stato_attivita" sheetId="1" r:id="rId1"/>
    <sheet name="tipo_categoria" sheetId="2" r:id="rId2"/>
    <sheet name="tipo_paragrafo" sheetId="3" r:id="rId3"/>
    <sheet name="branca" sheetId="4" r:id="rId4"/>
    <sheet name="periodo_anno" sheetId="5" r:id="rId5"/>
    <sheet name="categoria" sheetId="6" r:id="rId6"/>
    <sheet name="material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4" l="1"/>
  <c r="K3" i="4" s="1"/>
  <c r="I3" i="7"/>
  <c r="I4" i="7"/>
  <c r="A4" i="7"/>
  <c r="I2" i="7"/>
  <c r="A3" i="7"/>
  <c r="K1" i="7"/>
  <c r="J3" i="6"/>
  <c r="J4" i="6"/>
  <c r="J5" i="6"/>
  <c r="J6" i="6"/>
  <c r="J7" i="6"/>
  <c r="J8" i="6"/>
  <c r="J9" i="6"/>
  <c r="J10" i="6"/>
  <c r="J2" i="6"/>
  <c r="A10" i="6"/>
  <c r="A6" i="6"/>
  <c r="A7" i="6" s="1"/>
  <c r="A8" i="6" s="1"/>
  <c r="A9" i="6" s="1"/>
  <c r="A5" i="6"/>
  <c r="J3" i="5"/>
  <c r="J4" i="5"/>
  <c r="J2" i="5"/>
  <c r="L1" i="6"/>
  <c r="L1" i="5"/>
  <c r="H3" i="2"/>
  <c r="H3" i="3"/>
  <c r="H2" i="3"/>
  <c r="H2" i="2"/>
  <c r="J1" i="3"/>
  <c r="J1" i="2"/>
  <c r="J1" i="1"/>
  <c r="H3" i="1" s="1"/>
  <c r="K2" i="4" l="1"/>
  <c r="K5" i="4"/>
  <c r="K4" i="4"/>
  <c r="H2" i="1"/>
  <c r="H4" i="1"/>
</calcChain>
</file>

<file path=xl/sharedStrings.xml><?xml version="1.0" encoding="utf-8"?>
<sst xmlns="http://schemas.openxmlformats.org/spreadsheetml/2006/main" count="174" uniqueCount="59">
  <si>
    <t>stato_attivita</t>
  </si>
  <si>
    <t>id</t>
  </si>
  <si>
    <t>nome</t>
  </si>
  <si>
    <t>data_creazione</t>
  </si>
  <si>
    <t>data_modifica</t>
  </si>
  <si>
    <t>utente_modifica</t>
  </si>
  <si>
    <t>tipo_categoria</t>
  </si>
  <si>
    <t>tipo_paragrafo</t>
  </si>
  <si>
    <t>branca</t>
  </si>
  <si>
    <t>inizio_eta</t>
  </si>
  <si>
    <t>fine_eta</t>
  </si>
  <si>
    <t>periodo_anno</t>
  </si>
  <si>
    <t>inizio_mese</t>
  </si>
  <si>
    <t>fine_mese</t>
  </si>
  <si>
    <t>categoria</t>
  </si>
  <si>
    <t>padre</t>
  </si>
  <si>
    <t>tipo</t>
  </si>
  <si>
    <t>materiale</t>
  </si>
  <si>
    <t>proprieta</t>
  </si>
  <si>
    <t>PU</t>
  </si>
  <si>
    <t>BO</t>
  </si>
  <si>
    <t>PR</t>
  </si>
  <si>
    <t>Pubblicato</t>
  </si>
  <si>
    <t>Bozza</t>
  </si>
  <si>
    <t>Privato</t>
  </si>
  <si>
    <t>A</t>
  </si>
  <si>
    <t>M</t>
  </si>
  <si>
    <t>Attività</t>
  </si>
  <si>
    <t>Materiale</t>
  </si>
  <si>
    <t>TITOLO</t>
  </si>
  <si>
    <t>PARAGRAFO</t>
  </si>
  <si>
    <t>Titolo attività</t>
  </si>
  <si>
    <t>Paragrafo attività</t>
  </si>
  <si>
    <t>sysdate()</t>
  </si>
  <si>
    <t>MANUALE</t>
  </si>
  <si>
    <t>L/C</t>
  </si>
  <si>
    <t>E/G</t>
  </si>
  <si>
    <t>R/S</t>
  </si>
  <si>
    <t>Co.Ca.</t>
  </si>
  <si>
    <t>promessa</t>
  </si>
  <si>
    <t>campo estivo</t>
  </si>
  <si>
    <t>campo invernale</t>
  </si>
  <si>
    <t>attività</t>
  </si>
  <si>
    <t>gioco</t>
  </si>
  <si>
    <t>danza</t>
  </si>
  <si>
    <t>gioco notturno</t>
  </si>
  <si>
    <t>grande gioco</t>
  </si>
  <si>
    <t>torneo</t>
  </si>
  <si>
    <t>olimpiadi</t>
  </si>
  <si>
    <t>gioco giungla</t>
  </si>
  <si>
    <t>corda</t>
  </si>
  <si>
    <t>cordino</t>
  </si>
  <si>
    <t>palla</t>
  </si>
  <si>
    <t>gioco d''acqua</t>
  </si>
  <si>
    <t>#E53935</t>
  </si>
  <si>
    <t>#FDD835</t>
  </si>
  <si>
    <t>#43A047</t>
  </si>
  <si>
    <t>#8E24AA</t>
  </si>
  <si>
    <t>colore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</si>
</sst>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0BCB-1436-B143-91EA-7D1830DFC949}">
  <dimension ref="A1:J4"/>
  <sheetViews>
    <sheetView workbookViewId="0">
      <selection activeCell="H2" sqref="H2:H4"/>
    </sheetView>
  </sheetViews>
  <sheetFormatPr baseColWidth="10" defaultRowHeight="16" x14ac:dyDescent="0.2"/>
  <sheetData>
    <row r="1" spans="1:10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H1" t="s">
        <v>0</v>
      </c>
      <c r="J1" t="str">
        <f>_xlfn.CONCAT("INSERT INTO scouthub.",H1," (",A1,", ",B1,", ",C1,", ",D1,", ",E1,") VALUES (")</f>
        <v>INSERT INTO scouthub.stato_attivita (id, nome, data_creazione, data_modifica, utente_modifica) VALUES (</v>
      </c>
    </row>
    <row r="2" spans="1:10" x14ac:dyDescent="0.2">
      <c r="A2" t="s">
        <v>19</v>
      </c>
      <c r="B2" t="s">
        <v>22</v>
      </c>
      <c r="C2" t="s">
        <v>33</v>
      </c>
      <c r="D2" t="s">
        <v>33</v>
      </c>
      <c r="E2" t="s">
        <v>34</v>
      </c>
      <c r="H2" t="str">
        <f>_xlfn.CONCAT($J$1,"'",A2,"', '",B2,"', ",C2,", ",D2,", '",E2,"');")</f>
        <v>INSERT INTO scouthub.stato_attivita (id, nome, data_creazione, data_modifica, utente_modifica) VALUES ('PU', 'Pubblicato', sysdate(), sysdate(), 'MANUALE');</v>
      </c>
    </row>
    <row r="3" spans="1:10" x14ac:dyDescent="0.2">
      <c r="A3" t="s">
        <v>20</v>
      </c>
      <c r="B3" t="s">
        <v>23</v>
      </c>
      <c r="C3" t="s">
        <v>33</v>
      </c>
      <c r="D3" t="s">
        <v>33</v>
      </c>
      <c r="E3" t="s">
        <v>34</v>
      </c>
      <c r="H3" t="str">
        <f t="shared" ref="H3:H4" si="0">_xlfn.CONCAT($J$1,"'",A3,"', '",B3,"', ",C3,", ",D3,", '",E3,"');")</f>
        <v>INSERT INTO scouthub.stato_attivita (id, nome, data_creazione, data_modifica, utente_modifica) VALUES ('BO', 'Bozza', sysdate(), sysdate(), 'MANUALE');</v>
      </c>
    </row>
    <row r="4" spans="1:10" x14ac:dyDescent="0.2">
      <c r="A4" t="s">
        <v>21</v>
      </c>
      <c r="B4" t="s">
        <v>24</v>
      </c>
      <c r="C4" t="s">
        <v>33</v>
      </c>
      <c r="D4" t="s">
        <v>33</v>
      </c>
      <c r="E4" t="s">
        <v>34</v>
      </c>
      <c r="H4" t="str">
        <f t="shared" si="0"/>
        <v>INSERT INTO scouthub.stato_attivita (id, nome, data_creazione, data_modifica, utente_modifica) VALUES ('PR', 'Privato',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546F-0972-EC43-A7FA-D14498A88772}">
  <dimension ref="A1:J3"/>
  <sheetViews>
    <sheetView workbookViewId="0">
      <selection activeCell="H2" sqref="H2:H3"/>
    </sheetView>
  </sheetViews>
  <sheetFormatPr baseColWidth="10" defaultRowHeight="16" x14ac:dyDescent="0.2"/>
  <sheetData>
    <row r="1" spans="1:10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H1" t="s">
        <v>6</v>
      </c>
      <c r="J1" t="str">
        <f>_xlfn.CONCAT("INSERT INTO scouthub.",H1," (",A1,", ",B1,", ",C1,", ",D1,", ",E1,") VALUES (")</f>
        <v>INSERT INTO scouthub.tipo_categoria (id, nome, data_creazione, data_modifica, utente_modifica) VALUES (</v>
      </c>
    </row>
    <row r="2" spans="1:10" x14ac:dyDescent="0.2">
      <c r="A2" t="s">
        <v>25</v>
      </c>
      <c r="B2" t="s">
        <v>27</v>
      </c>
      <c r="C2" t="s">
        <v>33</v>
      </c>
      <c r="D2" t="s">
        <v>33</v>
      </c>
      <c r="E2" t="s">
        <v>34</v>
      </c>
      <c r="H2" t="str">
        <f>_xlfn.CONCAT($J$1,"'",A2,"', '",B2,"', ",C2,", ",D2,", '",E2,"');")</f>
        <v>INSERT INTO scouthub.tipo_categoria (id, nome, data_creazione, data_modifica, utente_modifica) VALUES ('A', 'Attività', sysdate(), sysdate(), 'MANUALE');</v>
      </c>
    </row>
    <row r="3" spans="1:10" x14ac:dyDescent="0.2">
      <c r="A3" t="s">
        <v>26</v>
      </c>
      <c r="B3" t="s">
        <v>28</v>
      </c>
      <c r="C3" t="s">
        <v>33</v>
      </c>
      <c r="D3" t="s">
        <v>33</v>
      </c>
      <c r="E3" t="s">
        <v>34</v>
      </c>
      <c r="H3" t="str">
        <f>_xlfn.CONCAT($J$1,"'",A3,"', '",B3,"', ",C3,", ",D3,", '",E3,"');")</f>
        <v>INSERT INTO scouthub.tipo_categoria (id, nome, data_creazione, data_modifica, utente_modifica) VALUES ('M', 'Materiale',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96B7-7DBB-CA44-B24A-183F6921E28B}">
  <dimension ref="A1:J3"/>
  <sheetViews>
    <sheetView workbookViewId="0">
      <selection activeCell="H2" sqref="H2:H3"/>
    </sheetView>
  </sheetViews>
  <sheetFormatPr baseColWidth="10" defaultRowHeight="16" x14ac:dyDescent="0.2"/>
  <sheetData>
    <row r="1" spans="1:10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H1" t="s">
        <v>7</v>
      </c>
      <c r="J1" t="str">
        <f>_xlfn.CONCAT("INSERT INTO scouthub.",H1," (",A1,", ",B1,", ",C1,", ",D1,", ",E1,") VALUES (")</f>
        <v>INSERT INTO scouthub.tipo_paragrafo (id, nome, data_creazione, data_modifica, utente_modifica) VALUES (</v>
      </c>
    </row>
    <row r="2" spans="1:10" x14ac:dyDescent="0.2">
      <c r="A2" t="s">
        <v>29</v>
      </c>
      <c r="B2" t="s">
        <v>31</v>
      </c>
      <c r="C2" t="s">
        <v>33</v>
      </c>
      <c r="D2" t="s">
        <v>33</v>
      </c>
      <c r="E2" t="s">
        <v>34</v>
      </c>
      <c r="H2" t="str">
        <f>_xlfn.CONCAT($J$1,"'",A2,"', '",B2,"', ",C2,", ",D2,", '",E2,"');")</f>
        <v>INSERT INTO scouthub.tipo_paragrafo (id, nome, data_creazione, data_modifica, utente_modifica) VALUES ('TITOLO', 'Titolo attività', sysdate(), sysdate(), 'MANUALE');</v>
      </c>
    </row>
    <row r="3" spans="1:10" x14ac:dyDescent="0.2">
      <c r="A3" t="s">
        <v>30</v>
      </c>
      <c r="B3" t="s">
        <v>32</v>
      </c>
      <c r="C3" t="s">
        <v>33</v>
      </c>
      <c r="D3" t="s">
        <v>33</v>
      </c>
      <c r="E3" t="s">
        <v>34</v>
      </c>
      <c r="H3" t="str">
        <f>_xlfn.CONCAT($J$1,"'",A3,"', '",B3,"', ",C3,", ",D3,", '",E3,"');")</f>
        <v>INSERT INTO scouthub.tipo_paragrafo (id, nome, data_creazione, data_modifica, utente_modifica) VALUES ('PARAGRAFO', 'Paragrafo attività',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63AB-26CD-A646-891E-F4F3674335DD}">
  <dimension ref="A1:M5"/>
  <sheetViews>
    <sheetView tabSelected="1" zoomScale="130" zoomScaleNormal="130" workbookViewId="0">
      <selection activeCell="E2" sqref="E2"/>
    </sheetView>
  </sheetViews>
  <sheetFormatPr baseColWidth="10" defaultRowHeight="16" x14ac:dyDescent="0.2"/>
  <sheetData>
    <row r="1" spans="1:13" x14ac:dyDescent="0.2">
      <c r="A1" t="s">
        <v>1</v>
      </c>
      <c r="B1" t="s">
        <v>2</v>
      </c>
      <c r="C1" t="s">
        <v>9</v>
      </c>
      <c r="D1" t="s">
        <v>10</v>
      </c>
      <c r="E1" t="s">
        <v>58</v>
      </c>
      <c r="F1" t="s">
        <v>3</v>
      </c>
      <c r="G1" t="s">
        <v>4</v>
      </c>
      <c r="H1" t="s">
        <v>5</v>
      </c>
      <c r="K1" t="s">
        <v>8</v>
      </c>
      <c r="M1" t="str">
        <f>_xlfn.CONCAT("INSERT INTO scouthub.",K1," (",A1,", ",B1,", ",C1,", ",D1,", ",E1,", ",F1,", ",G1,", ",H1,") VALUES (")</f>
        <v>INSERT INTO scouthub.branca (id, nome, inizio_eta, fine_eta, colore, data_creazione, data_modifica, utente_modifica) VALUES (</v>
      </c>
    </row>
    <row r="2" spans="1:13" x14ac:dyDescent="0.2">
      <c r="A2">
        <v>1</v>
      </c>
      <c r="B2" t="s">
        <v>35</v>
      </c>
      <c r="C2">
        <v>8</v>
      </c>
      <c r="D2">
        <v>10</v>
      </c>
      <c r="E2" t="s">
        <v>55</v>
      </c>
      <c r="F2" t="s">
        <v>33</v>
      </c>
      <c r="G2" t="s">
        <v>33</v>
      </c>
      <c r="H2" t="s">
        <v>34</v>
      </c>
      <c r="K2" t="str">
        <f>_xlfn.CONCAT($M$1,"",A2,", '",B2,"', ",C2,", ",D2,", '",E2,"', ",F2,", ",G2,", '",H2,"');")</f>
        <v>INSERT INTO scouthub.branca (id, nome, inizio_eta, fine_eta, colore, data_creazione, data_modifica, utente_modifica) VALUES (1, 'L/C', 8, 10, '#FDD835', sysdate(), sysdate(), 'MANUALE');</v>
      </c>
    </row>
    <row r="3" spans="1:13" x14ac:dyDescent="0.2">
      <c r="A3">
        <v>2</v>
      </c>
      <c r="B3" t="s">
        <v>36</v>
      </c>
      <c r="C3">
        <v>11</v>
      </c>
      <c r="D3">
        <v>16</v>
      </c>
      <c r="E3" t="s">
        <v>56</v>
      </c>
      <c r="F3" t="s">
        <v>33</v>
      </c>
      <c r="G3" t="s">
        <v>33</v>
      </c>
      <c r="H3" t="s">
        <v>34</v>
      </c>
      <c r="K3" t="str">
        <f t="shared" ref="K3:K5" si="0">_xlfn.CONCAT($M$1,"",A3,", '",B3,"', ",C3,", ",D3,", '",E3,"', ",F3,", ",G3,", '",H3,"');")</f>
        <v>INSERT INTO scouthub.branca (id, nome, inizio_eta, fine_eta, colore, data_creazione, data_modifica, utente_modifica) VALUES (2, 'E/G', 11, 16, '#43A047', sysdate(), sysdate(), 'MANUALE');</v>
      </c>
    </row>
    <row r="4" spans="1:13" x14ac:dyDescent="0.2">
      <c r="A4">
        <v>3</v>
      </c>
      <c r="B4" t="s">
        <v>37</v>
      </c>
      <c r="C4">
        <v>17</v>
      </c>
      <c r="D4">
        <v>21</v>
      </c>
      <c r="E4" t="s">
        <v>54</v>
      </c>
      <c r="F4" t="s">
        <v>33</v>
      </c>
      <c r="G4" t="s">
        <v>33</v>
      </c>
      <c r="H4" t="s">
        <v>34</v>
      </c>
      <c r="K4" t="str">
        <f t="shared" si="0"/>
        <v>INSERT INTO scouthub.branca (id, nome, inizio_eta, fine_eta, colore, data_creazione, data_modifica, utente_modifica) VALUES (3, 'R/S', 17, 21, '#E53935', sysdate(), sysdate(), 'MANUALE');</v>
      </c>
    </row>
    <row r="5" spans="1:13" x14ac:dyDescent="0.2">
      <c r="A5">
        <v>4</v>
      </c>
      <c r="B5" t="s">
        <v>38</v>
      </c>
      <c r="C5">
        <v>22</v>
      </c>
      <c r="D5">
        <v>99</v>
      </c>
      <c r="E5" t="s">
        <v>57</v>
      </c>
      <c r="F5" t="s">
        <v>33</v>
      </c>
      <c r="G5" t="s">
        <v>33</v>
      </c>
      <c r="H5" t="s">
        <v>34</v>
      </c>
      <c r="K5" t="str">
        <f t="shared" si="0"/>
        <v>INSERT INTO scouthub.branca (id, nome, inizio_eta, fine_eta, colore, data_creazione, data_modifica, utente_modifica) VALUES (4, 'Co.Ca.', 22, 99, '#8E24AA',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474D-41C3-D942-B82B-BC22AC3E88CF}">
  <dimension ref="A1:L4"/>
  <sheetViews>
    <sheetView workbookViewId="0">
      <selection activeCell="J2" sqref="J2:J4"/>
    </sheetView>
  </sheetViews>
  <sheetFormatPr baseColWidth="10" defaultRowHeight="16" x14ac:dyDescent="0.2"/>
  <sheetData>
    <row r="1" spans="1:12" x14ac:dyDescent="0.2">
      <c r="A1" t="s">
        <v>1</v>
      </c>
      <c r="B1" t="s">
        <v>2</v>
      </c>
      <c r="C1" t="s">
        <v>12</v>
      </c>
      <c r="D1" t="s">
        <v>13</v>
      </c>
      <c r="E1" t="s">
        <v>3</v>
      </c>
      <c r="F1" t="s">
        <v>4</v>
      </c>
      <c r="G1" t="s">
        <v>5</v>
      </c>
      <c r="J1" t="s">
        <v>11</v>
      </c>
      <c r="L1" t="str">
        <f>_xlfn.CONCAT("INSERT INTO scouthub.",J1," (",A1,", ",B1,", ",C1,", ",D1,", ",E1,", ",F1,", ",G1,") VALUES (")</f>
        <v>INSERT INTO scouthub.periodo_anno (id, nome, inizio_mese, fine_mese, data_creazione, data_modifica, utente_modifica) VALUES (</v>
      </c>
    </row>
    <row r="2" spans="1:12" x14ac:dyDescent="0.2">
      <c r="A2">
        <v>1</v>
      </c>
      <c r="B2" t="s">
        <v>39</v>
      </c>
      <c r="C2">
        <v>1</v>
      </c>
      <c r="D2">
        <v>3</v>
      </c>
      <c r="E2" t="s">
        <v>33</v>
      </c>
      <c r="F2" t="s">
        <v>33</v>
      </c>
      <c r="G2" t="s">
        <v>34</v>
      </c>
      <c r="J2" t="str">
        <f>_xlfn.CONCAT($L$1,"",A2,", '",B2,"', ",C2,", ",D2,", ",E2,", ",F2,", '",G2,"');")</f>
        <v>INSERT INTO scouthub.periodo_anno (id, nome, inizio_mese, fine_mese, data_creazione, data_modifica, utente_modifica) VALUES (1, 'promessa', 1, 3, sysdate(), sysdate(), 'MANUALE');</v>
      </c>
    </row>
    <row r="3" spans="1:12" x14ac:dyDescent="0.2">
      <c r="A3">
        <v>2</v>
      </c>
      <c r="B3" t="s">
        <v>40</v>
      </c>
      <c r="C3">
        <v>6</v>
      </c>
      <c r="D3">
        <v>9</v>
      </c>
      <c r="E3" t="s">
        <v>33</v>
      </c>
      <c r="F3" t="s">
        <v>33</v>
      </c>
      <c r="G3" t="s">
        <v>34</v>
      </c>
      <c r="J3" t="str">
        <f t="shared" ref="J3:J4" si="0">_xlfn.CONCAT($L$1,"",A3,", '",B3,"', ",C3,", ",D3,", ",E3,", ",F3,", '",G3,"');")</f>
        <v>INSERT INTO scouthub.periodo_anno (id, nome, inizio_mese, fine_mese, data_creazione, data_modifica, utente_modifica) VALUES (2, 'campo estivo', 6, 9, sysdate(), sysdate(), 'MANUALE');</v>
      </c>
    </row>
    <row r="4" spans="1:12" x14ac:dyDescent="0.2">
      <c r="A4">
        <v>3</v>
      </c>
      <c r="B4" t="s">
        <v>41</v>
      </c>
      <c r="C4">
        <v>12</v>
      </c>
      <c r="D4">
        <v>1</v>
      </c>
      <c r="E4" t="s">
        <v>33</v>
      </c>
      <c r="F4" t="s">
        <v>33</v>
      </c>
      <c r="G4" t="s">
        <v>34</v>
      </c>
      <c r="J4" t="str">
        <f t="shared" si="0"/>
        <v>INSERT INTO scouthub.periodo_anno (id, nome, inizio_mese, fine_mese, data_creazione, data_modifica, utente_modifica) VALUES (3, 'campo invernale', 12, 1,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15B0-9830-5341-A2FD-3C878AEEAB07}">
  <dimension ref="A1:L10"/>
  <sheetViews>
    <sheetView workbookViewId="0">
      <selection activeCell="J2" sqref="J2:J10"/>
    </sheetView>
  </sheetViews>
  <sheetFormatPr baseColWidth="10" defaultRowHeight="16" x14ac:dyDescent="0.2"/>
  <sheetData>
    <row r="1" spans="1:12" x14ac:dyDescent="0.2">
      <c r="A1" t="s">
        <v>1</v>
      </c>
      <c r="B1" t="s">
        <v>2</v>
      </c>
      <c r="C1" t="s">
        <v>15</v>
      </c>
      <c r="D1" t="s">
        <v>16</v>
      </c>
      <c r="E1" t="s">
        <v>3</v>
      </c>
      <c r="F1" t="s">
        <v>4</v>
      </c>
      <c r="G1" t="s">
        <v>5</v>
      </c>
      <c r="J1" t="s">
        <v>14</v>
      </c>
      <c r="L1" t="str">
        <f>_xlfn.CONCAT("INSERT INTO scouthub.",J1," (",A1,", ",B1,", ",C1,", ",D1,", ",E1,", ",F1,", ",G1,") VALUES (")</f>
        <v>INSERT INTO scouthub.categoria (id, nome, padre, tipo, data_creazione, data_modifica, utente_modifica) VALUES (</v>
      </c>
    </row>
    <row r="2" spans="1:12" x14ac:dyDescent="0.2">
      <c r="A2">
        <v>1</v>
      </c>
      <c r="B2" t="s">
        <v>42</v>
      </c>
      <c r="D2" t="s">
        <v>25</v>
      </c>
      <c r="E2" t="s">
        <v>33</v>
      </c>
      <c r="F2" t="s">
        <v>33</v>
      </c>
      <c r="G2" t="s">
        <v>34</v>
      </c>
      <c r="J2" t="str">
        <f>_xlfn.CONCAT($L$1,"",A2,", '",B2,"', ",IF(ISBLANK(C2),"null",C2),", '",D2,"', ",E2,", ",F2,", '",G2,"');")</f>
        <v>INSERT INTO scouthub.categoria (id, nome, padre, tipo, data_creazione, data_modifica, utente_modifica) VALUES (1, 'attività', null, 'A', sysdate(), sysdate(), 'MANUALE');</v>
      </c>
    </row>
    <row r="3" spans="1:12" x14ac:dyDescent="0.2">
      <c r="A3">
        <v>2</v>
      </c>
      <c r="B3" t="s">
        <v>43</v>
      </c>
      <c r="D3" t="s">
        <v>25</v>
      </c>
      <c r="E3" t="s">
        <v>33</v>
      </c>
      <c r="F3" t="s">
        <v>33</v>
      </c>
      <c r="G3" t="s">
        <v>34</v>
      </c>
      <c r="J3" t="str">
        <f t="shared" ref="J3:J10" si="0">_xlfn.CONCAT($L$1,"",A3,", '",B3,"', ",IF(ISBLANK(C3),"null",C3),", '",D3,"', ",E3,", ",F3,", '",G3,"');")</f>
        <v>INSERT INTO scouthub.categoria (id, nome, padre, tipo, data_creazione, data_modifica, utente_modifica) VALUES (2, 'gioco', null, 'A', sysdate(), sysdate(), 'MANUALE');</v>
      </c>
    </row>
    <row r="4" spans="1:12" x14ac:dyDescent="0.2">
      <c r="A4">
        <v>3</v>
      </c>
      <c r="B4" t="s">
        <v>44</v>
      </c>
      <c r="D4" t="s">
        <v>25</v>
      </c>
      <c r="E4" t="s">
        <v>33</v>
      </c>
      <c r="F4" t="s">
        <v>33</v>
      </c>
      <c r="G4" t="s">
        <v>34</v>
      </c>
      <c r="J4" t="str">
        <f t="shared" si="0"/>
        <v>INSERT INTO scouthub.categoria (id, nome, padre, tipo, data_creazione, data_modifica, utente_modifica) VALUES (3, 'danza', null, 'A', sysdate(), sysdate(), 'MANUALE');</v>
      </c>
    </row>
    <row r="5" spans="1:12" x14ac:dyDescent="0.2">
      <c r="A5">
        <f>A4+1</f>
        <v>4</v>
      </c>
      <c r="B5" t="s">
        <v>53</v>
      </c>
      <c r="C5">
        <v>2</v>
      </c>
      <c r="D5" t="s">
        <v>25</v>
      </c>
      <c r="E5" t="s">
        <v>33</v>
      </c>
      <c r="F5" t="s">
        <v>33</v>
      </c>
      <c r="G5" t="s">
        <v>34</v>
      </c>
      <c r="J5" t="str">
        <f t="shared" si="0"/>
        <v>INSERT INTO scouthub.categoria (id, nome, padre, tipo, data_creazione, data_modifica, utente_modifica) VALUES (4, 'gioco d''acqua', 2, 'A', sysdate(), sysdate(), 'MANUALE');</v>
      </c>
    </row>
    <row r="6" spans="1:12" x14ac:dyDescent="0.2">
      <c r="A6">
        <f t="shared" ref="A6:A10" si="1">A5+1</f>
        <v>5</v>
      </c>
      <c r="B6" t="s">
        <v>45</v>
      </c>
      <c r="C6">
        <v>2</v>
      </c>
      <c r="D6" t="s">
        <v>25</v>
      </c>
      <c r="E6" t="s">
        <v>33</v>
      </c>
      <c r="F6" t="s">
        <v>33</v>
      </c>
      <c r="G6" t="s">
        <v>34</v>
      </c>
      <c r="J6" t="str">
        <f t="shared" si="0"/>
        <v>INSERT INTO scouthub.categoria (id, nome, padre, tipo, data_creazione, data_modifica, utente_modifica) VALUES (5, 'gioco notturno', 2, 'A', sysdate(), sysdate(), 'MANUALE');</v>
      </c>
    </row>
    <row r="7" spans="1:12" x14ac:dyDescent="0.2">
      <c r="A7">
        <f t="shared" si="1"/>
        <v>6</v>
      </c>
      <c r="B7" t="s">
        <v>46</v>
      </c>
      <c r="C7">
        <v>2</v>
      </c>
      <c r="D7" t="s">
        <v>25</v>
      </c>
      <c r="E7" t="s">
        <v>33</v>
      </c>
      <c r="F7" t="s">
        <v>33</v>
      </c>
      <c r="G7" t="s">
        <v>34</v>
      </c>
      <c r="J7" t="str">
        <f t="shared" si="0"/>
        <v>INSERT INTO scouthub.categoria (id, nome, padre, tipo, data_creazione, data_modifica, utente_modifica) VALUES (6, 'grande gioco', 2, 'A', sysdate(), sysdate(), 'MANUALE');</v>
      </c>
    </row>
    <row r="8" spans="1:12" x14ac:dyDescent="0.2">
      <c r="A8">
        <f t="shared" si="1"/>
        <v>7</v>
      </c>
      <c r="B8" t="s">
        <v>47</v>
      </c>
      <c r="C8">
        <v>2</v>
      </c>
      <c r="D8" t="s">
        <v>25</v>
      </c>
      <c r="E8" t="s">
        <v>33</v>
      </c>
      <c r="F8" t="s">
        <v>33</v>
      </c>
      <c r="G8" t="s">
        <v>34</v>
      </c>
      <c r="J8" t="str">
        <f t="shared" si="0"/>
        <v>INSERT INTO scouthub.categoria (id, nome, padre, tipo, data_creazione, data_modifica, utente_modifica) VALUES (7, 'torneo', 2, 'A', sysdate(), sysdate(), 'MANUALE');</v>
      </c>
    </row>
    <row r="9" spans="1:12" x14ac:dyDescent="0.2">
      <c r="A9">
        <f t="shared" si="1"/>
        <v>8</v>
      </c>
      <c r="B9" t="s">
        <v>48</v>
      </c>
      <c r="C9">
        <v>2</v>
      </c>
      <c r="D9" t="s">
        <v>25</v>
      </c>
      <c r="E9" t="s">
        <v>33</v>
      </c>
      <c r="F9" t="s">
        <v>33</v>
      </c>
      <c r="G9" t="s">
        <v>34</v>
      </c>
      <c r="J9" t="str">
        <f t="shared" si="0"/>
        <v>INSERT INTO scouthub.categoria (id, nome, padre, tipo, data_creazione, data_modifica, utente_modifica) VALUES (8, 'olimpiadi', 2, 'A', sysdate(), sysdate(), 'MANUALE');</v>
      </c>
    </row>
    <row r="10" spans="1:12" x14ac:dyDescent="0.2">
      <c r="A10">
        <f t="shared" si="1"/>
        <v>9</v>
      </c>
      <c r="B10" t="s">
        <v>49</v>
      </c>
      <c r="C10">
        <v>2</v>
      </c>
      <c r="D10" t="s">
        <v>25</v>
      </c>
      <c r="E10" t="s">
        <v>33</v>
      </c>
      <c r="F10" t="s">
        <v>33</v>
      </c>
      <c r="G10" t="s">
        <v>34</v>
      </c>
      <c r="J10" t="str">
        <f t="shared" si="0"/>
        <v>INSERT INTO scouthub.categoria (id, nome, padre, tipo, data_creazione, data_modifica, utente_modifica) VALUES (9, 'gioco giungla', 2, 'A', sysdate(), sysdate(), 'MANUALE');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DA62-A3A7-1545-8288-98669DD660C7}">
  <dimension ref="A1:K4"/>
  <sheetViews>
    <sheetView zoomScale="120" zoomScaleNormal="120" workbookViewId="0">
      <selection activeCell="C3" sqref="C3"/>
    </sheetView>
  </sheetViews>
  <sheetFormatPr baseColWidth="10" defaultRowHeight="16" x14ac:dyDescent="0.2"/>
  <sheetData>
    <row r="1" spans="1:11" x14ac:dyDescent="0.2">
      <c r="A1" t="s">
        <v>1</v>
      </c>
      <c r="B1" t="s">
        <v>2</v>
      </c>
      <c r="C1" t="s">
        <v>18</v>
      </c>
      <c r="D1" t="s">
        <v>3</v>
      </c>
      <c r="E1" t="s">
        <v>4</v>
      </c>
      <c r="F1" t="s">
        <v>5</v>
      </c>
      <c r="I1" t="s">
        <v>17</v>
      </c>
      <c r="K1" t="str">
        <f>_xlfn.CONCAT("INSERT INTO scouthub.",I1," (",A1,", ",B1,", ",C1,", ",D1,", ",E1,", ",F1,") VALUES (")</f>
        <v>INSERT INTO scouthub.materiale (id, nome, proprieta, data_creazione, data_modifica, utente_modifica) VALUES (</v>
      </c>
    </row>
    <row r="2" spans="1:11" x14ac:dyDescent="0.2">
      <c r="A2">
        <v>1</v>
      </c>
      <c r="B2" t="s">
        <v>50</v>
      </c>
      <c r="D2" t="s">
        <v>33</v>
      </c>
      <c r="E2" t="s">
        <v>33</v>
      </c>
      <c r="F2" t="s">
        <v>34</v>
      </c>
      <c r="I2" t="str">
        <f>_xlfn.CONCAT($K$1,A2,", '",B2,"', ",IF(ISBLANK(C2),"null",_xlfn.CONCAT("'",C2,"'")),", ",D2,", ",E2,", '",F2,"');")</f>
        <v>INSERT INTO scouthub.materiale (id, nome, proprieta, data_creazione, data_modifica, utente_modifica) VALUES (1, 'corda', null, sysdate(), sysdate(), 'MANUALE');</v>
      </c>
    </row>
    <row r="3" spans="1:11" x14ac:dyDescent="0.2">
      <c r="A3">
        <f>A2+1</f>
        <v>2</v>
      </c>
      <c r="B3" t="s">
        <v>51</v>
      </c>
      <c r="D3" t="s">
        <v>33</v>
      </c>
      <c r="E3" t="s">
        <v>33</v>
      </c>
      <c r="F3" t="s">
        <v>34</v>
      </c>
      <c r="I3" t="str">
        <f t="shared" ref="I3:I4" si="0">_xlfn.CONCAT($K$1,A3,", '",B3,"', ",IF(ISBLANK(C3),"null",_xlfn.CONCAT("'",C3,"'")),", ",D3,", ",E3,", '",F3,"');")</f>
        <v>INSERT INTO scouthub.materiale (id, nome, proprieta, data_creazione, data_modifica, utente_modifica) VALUES (2, 'cordino', null, sysdate(), sysdate(), 'MANUALE');</v>
      </c>
    </row>
    <row r="4" spans="1:11" x14ac:dyDescent="0.2">
      <c r="A4">
        <f>A3+1</f>
        <v>3</v>
      </c>
      <c r="B4" t="s">
        <v>52</v>
      </c>
      <c r="D4" t="s">
        <v>33</v>
      </c>
      <c r="E4" t="s">
        <v>33</v>
      </c>
      <c r="F4" t="s">
        <v>34</v>
      </c>
      <c r="I4" t="str">
        <f t="shared" si="0"/>
        <v>INSERT INTO scouthub.materiale (id, nome, proprieta, data_creazione, data_modifica, utente_modifica) VALUES (3, 'palla', null, sysdate(), sysdate(), 'MANUALE');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stato_attivita</vt:lpstr>
      <vt:lpstr>tipo_categoria</vt:lpstr>
      <vt:lpstr>tipo_paragrafo</vt:lpstr>
      <vt:lpstr>branca</vt:lpstr>
      <vt:lpstr>periodo_anno</vt:lpstr>
      <vt:lpstr>categoria</vt:lpstr>
      <vt:lpstr>materiale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2021-06-10T14:16:07Z</dcterms:created>
  <dcterms:modified xsi:type="dcterms:W3CDTF">2021-06-27T00:35:30Z</dcterms:modified>
</cp:coreProperties>
</file>